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FP\Škola\VO\Pomôcky\"/>
    </mc:Choice>
  </mc:AlternateContent>
  <bookViews>
    <workbookView xWindow="0" yWindow="0" windowWidth="23040" windowHeight="9192" activeTab="1"/>
  </bookViews>
  <sheets>
    <sheet name="CP" sheetId="3" r:id="rId1"/>
    <sheet name="Pomôcky" sheetId="4" r:id="rId2"/>
  </sheets>
  <calcPr calcId="162913"/>
</workbook>
</file>

<file path=xl/calcChain.xml><?xml version="1.0" encoding="utf-8"?>
<calcChain xmlns="http://schemas.openxmlformats.org/spreadsheetml/2006/main">
  <c r="G5" i="4" l="1"/>
  <c r="G6" i="4"/>
  <c r="G7" i="4"/>
  <c r="G8" i="4"/>
  <c r="G9" i="4"/>
  <c r="G10" i="4"/>
  <c r="G11" i="4"/>
  <c r="G12" i="4"/>
  <c r="G13" i="4"/>
  <c r="G14" i="4"/>
  <c r="G15" i="4"/>
  <c r="G16" i="4"/>
  <c r="G18" i="4"/>
  <c r="G19" i="4"/>
  <c r="G20" i="4"/>
  <c r="G22" i="4"/>
  <c r="G23" i="4"/>
  <c r="G24" i="4"/>
  <c r="G25" i="4"/>
  <c r="G26" i="4"/>
  <c r="G29" i="4"/>
  <c r="G30" i="4"/>
  <c r="G31" i="4"/>
  <c r="G32" i="4"/>
  <c r="G33" i="4"/>
  <c r="G34" i="4"/>
  <c r="G2" i="4" s="1"/>
  <c r="G38" i="4" s="1"/>
  <c r="C26" i="3" s="1"/>
  <c r="G35" i="4"/>
  <c r="G36" i="4"/>
  <c r="G4" i="4"/>
  <c r="F19" i="4"/>
  <c r="F20" i="4"/>
  <c r="F22" i="4"/>
  <c r="F23" i="4"/>
  <c r="F24" i="4"/>
  <c r="F25" i="4"/>
  <c r="F26" i="4"/>
  <c r="F29" i="4"/>
  <c r="F30" i="4"/>
  <c r="F31" i="4"/>
  <c r="F32" i="4"/>
  <c r="F33" i="4"/>
  <c r="F35" i="4"/>
  <c r="F36" i="4"/>
  <c r="F18" i="4"/>
  <c r="F13" i="4"/>
  <c r="F14" i="4"/>
  <c r="F15" i="4"/>
  <c r="F16" i="4"/>
  <c r="F5" i="4"/>
  <c r="F6" i="4"/>
  <c r="F7" i="4"/>
  <c r="F8" i="4"/>
  <c r="F9" i="4"/>
  <c r="F10" i="4"/>
  <c r="F11" i="4"/>
  <c r="F12" i="4"/>
  <c r="F4" i="4"/>
  <c r="E30" i="4"/>
  <c r="E31" i="4"/>
  <c r="E32" i="4"/>
  <c r="E33" i="4"/>
  <c r="E34" i="4"/>
  <c r="F34" i="4" s="1"/>
  <c r="F38" i="4" s="1"/>
  <c r="C27" i="3" s="1"/>
  <c r="E35" i="4"/>
  <c r="E36" i="4"/>
  <c r="E29" i="4"/>
  <c r="E23" i="4"/>
  <c r="E24" i="4"/>
  <c r="E25" i="4"/>
  <c r="E26" i="4"/>
  <c r="E22" i="4"/>
  <c r="E19" i="4"/>
  <c r="E20" i="4"/>
  <c r="E18" i="4"/>
  <c r="E5" i="4"/>
  <c r="E6" i="4"/>
  <c r="E7" i="4"/>
  <c r="E8" i="4"/>
  <c r="E9" i="4"/>
  <c r="E10" i="4"/>
  <c r="E11" i="4"/>
  <c r="E12" i="4"/>
  <c r="E13" i="4"/>
  <c r="E14" i="4"/>
  <c r="E15" i="4"/>
  <c r="E16" i="4"/>
  <c r="E4" i="4"/>
</calcChain>
</file>

<file path=xl/sharedStrings.xml><?xml version="1.0" encoding="utf-8"?>
<sst xmlns="http://schemas.openxmlformats.org/spreadsheetml/2006/main" count="92" uniqueCount="92">
  <si>
    <t>Pomôcky</t>
  </si>
  <si>
    <t>Špecifikácia</t>
  </si>
  <si>
    <t>Počet</t>
  </si>
  <si>
    <t>Identifikácia dodávateľa</t>
  </si>
  <si>
    <t>Názov spoločnosti:</t>
  </si>
  <si>
    <t>Sídlo:</t>
  </si>
  <si>
    <t>Kontaktná osoba:</t>
  </si>
  <si>
    <t>telefón:</t>
  </si>
  <si>
    <t>email:</t>
  </si>
  <si>
    <t>IČO:</t>
  </si>
  <si>
    <t>DIČ:</t>
  </si>
  <si>
    <t>IČDPH:</t>
  </si>
  <si>
    <t>V .........................., dňa ...........................</t>
  </si>
  <si>
    <t>.................................................................................</t>
  </si>
  <si>
    <t>podpis, pečiatka</t>
  </si>
  <si>
    <t>Modernými metódami k zvýšeniu čitateľskej, matematickej, finančnej a prírodovednej gramotnosti na Gymnáziu Štefana Moysesa, Školská 13, Moldava nad Bodvou</t>
  </si>
  <si>
    <t>Pomôcky PISA</t>
  </si>
  <si>
    <t>Cena/ks
bez DPH</t>
  </si>
  <si>
    <t>Cena/ks
s DPH</t>
  </si>
  <si>
    <t>spolu 
s DPH</t>
  </si>
  <si>
    <t>spolu 
bez DPH</t>
  </si>
  <si>
    <t>Učebné pomôcky IKT SPOLU bez DPH:</t>
  </si>
  <si>
    <t>Učebné pomôcky IKT SPOLU s DPH:</t>
  </si>
  <si>
    <t xml:space="preserve">Príloha č.1 - návrh na plnenie kritérií </t>
  </si>
  <si>
    <t>Gymnázium Štefana Moysesa, Školská 13, 045 17 Moldava nad Bodvou, IČO: 00161071</t>
  </si>
  <si>
    <t>OPLZ-PO1/2018/DOP/1.1.1-03 
Kód ITMS2014+:  312011U644</t>
  </si>
  <si>
    <t xml:space="preserve">2.1.1. - zariadenie a vybavenie (bežný výdavok) Súbor učebných pomôcok </t>
  </si>
  <si>
    <t>Chémia a biológia</t>
  </si>
  <si>
    <t>Kompaktné elektronické váhy</t>
  </si>
  <si>
    <t xml:space="preserve">Kompaktné váhy s plochou konštrukciou, z nerezovej ocele. Technické parametre: rozsah váženia 500g, rozlíšenie 0,1g. Alebo ekvivalent. </t>
  </si>
  <si>
    <t>pH meter s integrovaným miešadlom</t>
  </si>
  <si>
    <t xml:space="preserve">Kompaktný pH meter, dodávaný s kadičkou a elektrodou. Odmerka/ miešadlo ako jedna jednotka. LCD so zobrazením dvoch hodnôt - pH/ teplota. Technické parametre: rozsah merania: 0 až 1999 µS/cm, ďalší rozsah merania: 0 až 14 pH, rozsah merania pH: -2,00 - 16,00, rozsah meraniaí teploty: -5,0 - 105,0, rozlíšenie pH: 0,01, rozlíšenie teploty: 0,1, presnosť pH: ± 0,02, presnosť T°: ± 0,5 °C až 60 °C, presnosť pri teplote nad 60 °C: ± 1 °C, napájanie: 1x batéria 9 V alebo síeťový adaptér 12 V.  Alebo ekvivalent. </t>
  </si>
  <si>
    <t>ponorný teplomer s digitálnym displejom</t>
  </si>
  <si>
    <t xml:space="preserve"> Technické parametre: rozlíšenie 0,1 ºC, presnosť +/-1ºC. Alebo ekvivalent. </t>
  </si>
  <si>
    <t>digitálny teplomer s dvoma snímačmi</t>
  </si>
  <si>
    <t xml:space="preserve"> Technické parametre: teplotný rozsah -50 °C .. +1 300 °C / -58 °F .. +2 000 °F, presnosť: ±0,5 %+1 °C / ±0,5 %+2 °F, rozlíšenie 0,1 ºC, presnosť +/-1ºC. Alebo ekvivalent. </t>
  </si>
  <si>
    <t>kufrík prenosné laboratórium</t>
  </si>
  <si>
    <t xml:space="preserve">Malé, prenosné laboratórium, pomocou ktorého môžeme vykonávať rozbor vody a pôdy alebo vyskúšať 45 jednoduchých experimentov. Vďaka tomuto laboratóriu je možné zisťovať a merať vlastnosti látok. Obsahuje: sadu s roztokmi na 59 experimentov od pH 3 do pH 9. Alebo ekvivalent. </t>
  </si>
  <si>
    <t>magnetické miešadlo s ohrevom</t>
  </si>
  <si>
    <t>"Multifunkčný prístroj na ohrev sklenených nádob s rovným aj guľatým dnom.
Technické parametre: max. objem 2 l, rýchlosť miešania do 1 500 ot./min., tepelný výkon: 400 W/230 V/1,9 A, integrovaný regulátor prívodu tepla, max. teplota ohrevu 350 °C,  hliníková platňaa o Ø 135 mm, ochranný plášť z nerezového plechu: 110 x 140 x 235 mm. Alebo ekvivalent. "</t>
  </si>
  <si>
    <t>magnetické miešadielka</t>
  </si>
  <si>
    <t xml:space="preserve">Technické parametre: typ - hladké 20 x 7 mm. Alebo ekvivalent. </t>
  </si>
  <si>
    <t>Bunsenov laboratórny kahan pre plynovú kartušu s ventilem</t>
  </si>
  <si>
    <t xml:space="preserve">Kahan pre kartušu s propan/butanom s automaticky zatvárateľným poistným ventilom. Výška kahanu s kar­tušou  160 mm. Alebo ekvivalent. </t>
  </si>
  <si>
    <t>Kartuša k laboratórnemu kahanu</t>
  </si>
  <si>
    <t xml:space="preserve">Propánbutánová zmes s hmotnosťou 230 g. Alebo ekvivalent. </t>
  </si>
  <si>
    <t>Interaktívny Bohrov model atómu - demonštračný a žiacky model</t>
  </si>
  <si>
    <t xml:space="preserve">Model znázorňujúci štruktúru Bohrovho modelu atómu. Znázornňuje atómy, izotopy, iony, konfiguráciu vzácných plynov, štruktúry tvorby a väzby prvkov. Alebo ekvivalent. </t>
  </si>
  <si>
    <t>Ceruzkový pH meter</t>
  </si>
  <si>
    <t xml:space="preserve">pH meter s technickými parametrami: rozsah pH: 0,00...14 pH, rozlíšenie: 0,1 pH, presnosť: ± 0,2 pH. Alebo ekvivalent.  </t>
  </si>
  <si>
    <t>Digitálny tlakomer a pulzmeter - automatický</t>
  </si>
  <si>
    <t xml:space="preserve">Tlakomer na jednoduché meranie a kontrolu krvného tlaku. Elektronicky regulované natlakovanie, bez stetoskopu. Alebo ekvivalent. </t>
  </si>
  <si>
    <t>Sada na určovanie krvných skupín</t>
  </si>
  <si>
    <t xml:space="preserve">Sada na určovanie Rh faktoru a klasických krvných skupín AB, A, B, a 0. Alebo ekvivalent. </t>
  </si>
  <si>
    <t>Fyzika</t>
  </si>
  <si>
    <t>ŽES Geometrická optika - žiacka súprava</t>
  </si>
  <si>
    <t xml:space="preserve"> Experimentálna kufríková sada pre praktické pokusy s optickými lúčmi, obsahujúca potrebné prvky na tému ohyb a lom svetla (kruhový uhlomer, rôzne vyhotovenia šošoviek, hranolov a zrkadiel, schématické fólie k témam model ľudského oka - normálny zrak a zrakové vady, fotoaparát, Galileov a Keplerov teleskop),  Laserový zdroj svetla na batérie, ktorý dokáže generovať nezávisle jeden až tri lúče. Alebo ekvivalent.  </t>
  </si>
  <si>
    <t>Digitálny multimeter</t>
  </si>
  <si>
    <t xml:space="preserve">Kompaktný elektronický merací prístroj -  multimeter s  integrovaným ochranným rámom,  pre meranie prúdov, napätí a odporov a manuálnou voľbou meracieho rozsahu a druhu prúdu. Bezpečnostné 4 mm zdierky. Požadované rozsahy: jednosmerné napätie (DC): 200 mV/2000 mV,   20 V/200 V/600 V,                presnosť: +/- 0,5%
Striedavé napätie (AC): 200 V/600 V, presnosť: +/- 1,2%
jednosmerný prúd (DC): 2000 µA, 20 mA/200 mA, 10 A, presnosť: +/- 1,0 %
odpor: 200 Ω/2000 Ω, 20 kΩ/200 kΩ/2000 kOhm, presnosť: +/0,8%.   Alebo ekvivalent.        </t>
  </si>
  <si>
    <t>Elektronické váhy 2000g / 0,1g presnosť</t>
  </si>
  <si>
    <t xml:space="preserve">Elektronické zariadenie na váženie s podsvieteným LCD displejom. Rozsah váženia a presnosť 2000g/ 0,1g. Samokalibrácia po zapnutí, funkcia Tara, funkcia privažovania, funkcia počítania kusov, prepínanie medzi jednotkami gram, unca, grain, karát, funkcia automatického vypnutia, napájanie batériami.  Tvar plošinky: kruhová/hranatá, rozmer: Ø130mm / 100 x 94 mm; Napájanie  - batérie. Konštrukcia: ABS plast s nerezovou vážiacou plošinkou. Ďalšie vlastnosti : ochranný kryt s možnosťou využitia aj ako vážiaca miska. Alebo ekvivalent.        </t>
  </si>
  <si>
    <t>Dejepis</t>
  </si>
  <si>
    <t>mapa - Dejiny Európy (1918 - 1939)</t>
  </si>
  <si>
    <t>Mapa zachytávajúca historický vývoj a širšie vzťahy v chronologickej následnosti formou dejepisných máp, časovej priamky a názorného obrazového materiálu. Obojstranná dejepisná náučná tabuľa znázorňuje na dvoch stranách dejiny Európy od konca 1. svetovej vojny a vzniku ZSSR, cez zrod fašizmu v Taliansku, nacistickej totality v Nemecku a Mníchovskú dohodu, až po podvečer 2. svetovej vojny. ﻿Formát 160 x 120 cm + 15 x tabuľky A3. Alebo ekvivalent.</t>
  </si>
  <si>
    <t>mapa  - 2.svetová vojna 1.diel</t>
  </si>
  <si>
    <t>Mapa zachytávajúca historický vývoj a širšie vzťahy v chronologickej následnosti formou dejepisných máp, časovej priamky a názorného obrazového materiálu. Náučná tabuľa znázorňuje na dvoch stranách priebeh vojny od napadnutia Poľska, západnej Európy, ZSSR, cez vojnu v Tichom oceáne, v severnej Afrike, Taliansku až po obrat vo vojne.  Formát 160 x 120 cm + 15 x tabuľky A3. Alebo ekvivalent.</t>
  </si>
  <si>
    <t>mapa - 2.svetová vojna 2.diel</t>
  </si>
  <si>
    <t>Mapa zachytávajúca historický vývoj a širšie vzťahy v chronologickej následnosti formou dejepisných máp, časovej priamky a názorného obrazového materiálu. Táto náučná tabuľa nadväzuje na 1. diel a na dvoch stranách znázorňuje priebeh vojny od obratu vo vojne, cez otvorenie druhého frontu, postupné oslobodzovanie okupovaných krajín až po víťazstvo protihitlerovskej koalície.  Formát 160 x 120 cm + 15 x tabuľky A3. Alebo ekvivalent.</t>
  </si>
  <si>
    <t>mapa - Európa po 2.svetovej vojne</t>
  </si>
  <si>
    <t>Mapa zachytávajúca povojnové usporiadanie Európy, nastolenie komunistickej totality, rozdelenie Európy železnou oponou, postavenie a vývoj Československa v socialistickom bloku, intervencia, boj proti totalitnému režimu. Mapa podporuje vytváranie celistvej predstavy o vývoji rozdelenia, hospodársky, sociálne a politicky nejednotnej, a tým oslabenej Európy, až po jej postupné a ekonomicky nevyhnutné zjednotenie.  Formát 160 x 120 cm. Alebo ekvivalent.</t>
  </si>
  <si>
    <t>mapa - 1.svetová vojna</t>
  </si>
  <si>
    <t>Mapa zobrazujúca dejiny od vzniku až po rozdelenie Československa, v súvislosti s vývojom v Európe a vo svete. Obsah prednej strany, zobrazený na mape Európy, tvorí obdobie pred prvou svetovou vojnou, vznik mocenských blokov, ohniska rozporov a predovšetkým priebeh vojny. Zadná strana obsahovo nadväzuje na I. svetovú vojnu Versailleským mierovým systémom a na dvoch mapách, ktoré sú obsahovo prepojené s časovou priamkou, zobrazuje dejiny vzniku Československa v súvislosti s výsledkom vojny, rozpadom Rakúsko-Uhorska, domácim a zahraničným odbojom. Ilustrácie a informačné tabuľky doplňujú dejepisné mapy o podstatné historické fakty, udalosti a osobnosti.﻿ Formát 160 x 120 cm + 15 x tabuľky A3. Alebo ekvivalent.</t>
  </si>
  <si>
    <t>Informatika</t>
  </si>
  <si>
    <t>Robotická súprava vhodná pre prácu v triede. Základným prvkom súpravy je mini - autonómny počítač, ktorý dokáže riadiť výstupy na základe analýzy dát zo vstupných čidiel. Umožňuje Bluetooth a Wi Fi komunikáciu s programovaním k záznamu a spracovaniu dát.
Súprava obsahuje motory, senzory, kolesá, hriadele a konštrukčné prvky na modulárne zostavovanie rôznych robotov a zariadení aj podľa algoritmických návodov na ich skladanie. Sada obsahuje dva veľké interaktívne servomotory s integrovaným rotačným senzorom, stredný interaktívny servomotor s integrovaným rotačným senzorom, ultrazvukový senzor, senzor farby, gyroskopický senzor, dva dotykové senzory, viacsmerné koleso, spojovacie vodiče s konektormi, stavebný návod k výukovému modelu. Súprava je uložená v plastovom boxe s krytom. 
Alebo ekvivalent.</t>
  </si>
  <si>
    <t>Súprava dopnkových komponentov k robotickej stavebnici, ktorá obsahuje energetický displej ktorý dokáže zobrazovať vstupné a výstupné elektrické veličiny (napätie, prúd, príkon/výkon a množstvo energie), Nikel-metal hydridový akumulátor, solárny panel ktorý poskytuje elektrickú energiu k práci s energetickým displejom a napájanie motora, motor ktorý môže pracovať ako generátor elektrickej energie s vysokou účinnosťou a svetelný zdroj. Alebo iný ekvivalent.</t>
  </si>
  <si>
    <t>Teplotný senzor s teplomerom kalibrovaným na stupne Celsia (-20 až 120) a stupne Fahrenheita (-4 až 248) s vyhovujúcim pripojením do vstupov programovateľnej časti robotickej stavebnice. Alebo iný ekvivalent.</t>
  </si>
  <si>
    <t>Sieťový adaptér určený k nabíjaniu batérie z robotickej stavebnice. Alebo iný ekvivalent.</t>
  </si>
  <si>
    <t>Obsahuje rôzne druhy prevodov, rotačné, špecifické a unikátne technické diely. Spájané môžu byť špeciálnymi nosníkmi, hriadeľmi a ďalšími dielmi. Spoločne so základnou súpravou umožňuje stavanie náročnejších robotických projektov. Súprava je optimalizovaná pre prácu v triede, mimoškolské aktivity a uplatnenie v robotických súťažiach. Uložená je v praktickom plastovom boxe s ukladačom a s vyobrazením uloženia konštrukčných dielov. Alebo iný ekvivalent.</t>
  </si>
  <si>
    <t>Modelovaním a programovaním umožňuje simulovať reálny svet robotiky. Obsahuje tri herné a testovacie podložky, podložku pre výskum, fixačné pásky a množstvo dielov nepostrádateľných pre tvorbu konštrukcií výskumných modelov._x000D_
Súprava je rozšírením základenej robotickej sady._x000D_
Metodický materiál obsahuje stavebné návody so žiackymi projektami k simulácii vesmírnych výskumných misií priamo v triede. Umožní žiakom a študentom využívať a rozvíjať kompetencie naprieč prírodovednými predmetmi (vzdelávanie STEM), vytvárať konštrukcie, programovať, testovať a sledovať ako efektívne modely pracujú. Alebo iný ekvivalent.</t>
  </si>
  <si>
    <t>Lithium ionová nabíjacia batéria s kapacitou minimálne 2050 mAh k napájaniu programovateľnej časti robotickej stavebnice. Kapacita batérie umožňuje dlhodobejšiu prácu ako pri použití klasických AA batérií. Nabíjanie je možné priamo v modele, prácu na projekte nie je potrebné prerušovať. Alebo iný ekvivalent.</t>
  </si>
  <si>
    <t>Digitálny infračervený senzor slúžiaci k príjmu signálu z diaľkového ovládača a detekcii objektov.Umožňuje diaľkové riadenie modelov, navigáciu modelu, štúdium IR technólogie použité napr. pri TV ovládačoch, pri vyhľadávaní cieľov a navigáciu. Slúži na meranie vzdialenosti do hodnoty približne 50-70 cm, pracovná vzdialenosť od riadiacej jednotky do dvoch metrov, IR signál na štyroch samostatných kanáloch. Alebo iný ekvivalent.</t>
  </si>
  <si>
    <t xml:space="preserve">
Robotická stavebnica - základná súprava</t>
  </si>
  <si>
    <t xml:space="preserve">
Doplnková súprava k robotickej stavebnici zameraná na energetiku</t>
  </si>
  <si>
    <t xml:space="preserve">
Teplotný senzor k robotickej stavebnici</t>
  </si>
  <si>
    <t xml:space="preserve">
Sieťový adaptér </t>
  </si>
  <si>
    <t xml:space="preserve">
Doplnková súprava technických dielov k robotickej stavebnici </t>
  </si>
  <si>
    <t xml:space="preserve">
Doplnková súprava k robotickej stavebnici tematicky zameraná na vesmír</t>
  </si>
  <si>
    <t xml:space="preserve">
Nabíjacia batéria</t>
  </si>
  <si>
    <t xml:space="preserve">
Infračervený senzor</t>
  </si>
  <si>
    <t>Učebné pomôcky SPOLU:</t>
  </si>
  <si>
    <t>Cenová ponuka na účely výpočtu a určenia predpokladanej hodnoty zákazky predmetu: Súbor učebných pomôcok k projektu ,,Modernými metódami k zvýšeniu čitateľskej, matematickej, finančnej a prírodovednej gramotnosti na Gymnáziu Štefana Moysesa, Školská 13, Moldava nad Bodvou“</t>
  </si>
  <si>
    <t xml:space="preserve">Kód CPV: 39162200-7  Učebné pomôcky a zariadenia                                                                                                       Názov predmetu zákazky:
2.1. Zariadenie/vybavenie a didaktické prostriedky 
2.1.2. Súbor učebných pomôcok – chémia a biológia
2.1.3. Súbor učebných pomôcok – fyzika
2.1.4. Súbor učebných pomôcok – dejepis
2.1.5. Súbor učebných pomôcok – LEGO – programovateľná stavebnica so senzormi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</si>
</sst>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.00\ &quot;€&quot;"/>
  </numFmts>
  <fonts count="19" x14ac:knownFonts="1">
    <font>
      <sz val="10"/>
      <color rgb="FF000000"/>
      <name val="Arial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2D2D2D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2D2D2D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F091C"/>
      <name val="Arial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6F6F6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8" fillId="0" borderId="0"/>
  </cellStyleXfs>
  <cellXfs count="76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left" indent="8"/>
    </xf>
    <xf numFmtId="0" fontId="4" fillId="0" borderId="9" xfId="0" applyFont="1" applyBorder="1" applyAlignment="1">
      <alignment horizontal="left" indent="8"/>
    </xf>
    <xf numFmtId="0" fontId="4" fillId="0" borderId="12" xfId="0" applyFont="1" applyBorder="1" applyAlignment="1">
      <alignment horizontal="left" indent="8"/>
    </xf>
    <xf numFmtId="0" fontId="4" fillId="0" borderId="0" xfId="0" applyFont="1" applyAlignment="1">
      <alignment horizontal="left" indent="8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top"/>
    </xf>
    <xf numFmtId="0" fontId="9" fillId="4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6" fontId="1" fillId="0" borderId="3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5" fillId="4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6" fontId="1" fillId="0" borderId="15" xfId="0" applyNumberFormat="1" applyFont="1" applyFill="1" applyBorder="1" applyAlignment="1">
      <alignment vertical="center"/>
    </xf>
    <xf numFmtId="0" fontId="0" fillId="6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6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7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0" fontId="11" fillId="5" borderId="0" xfId="0" applyFont="1" applyFill="1" applyAlignment="1">
      <alignment vertical="top" wrapText="1"/>
    </xf>
    <xf numFmtId="0" fontId="13" fillId="5" borderId="0" xfId="0" applyFont="1" applyFill="1" applyAlignment="1">
      <alignment vertical="top" wrapText="1"/>
    </xf>
    <xf numFmtId="0" fontId="14" fillId="5" borderId="0" xfId="0" applyFont="1" applyFill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6" fillId="0" borderId="15" xfId="0" applyFont="1" applyFill="1" applyBorder="1" applyAlignment="1">
      <alignment vertical="top"/>
    </xf>
    <xf numFmtId="0" fontId="10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4" fillId="5" borderId="1" xfId="0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0" fillId="0" borderId="15" xfId="0" applyFont="1" applyBorder="1" applyAlignment="1"/>
    <xf numFmtId="164" fontId="1" fillId="0" borderId="15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/>
    <xf numFmtId="164" fontId="0" fillId="0" borderId="15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7" xfId="0" applyFont="1" applyFill="1" applyBorder="1" applyAlignment="1">
      <alignment horizontal="left" indent="2"/>
    </xf>
    <xf numFmtId="0" fontId="4" fillId="3" borderId="8" xfId="0" applyFont="1" applyFill="1" applyBorder="1" applyAlignment="1">
      <alignment horizontal="left" indent="2"/>
    </xf>
    <xf numFmtId="0" fontId="4" fillId="3" borderId="10" xfId="0" applyFont="1" applyFill="1" applyBorder="1" applyAlignment="1">
      <alignment horizontal="left" indent="2"/>
    </xf>
    <xf numFmtId="0" fontId="4" fillId="3" borderId="11" xfId="0" applyFont="1" applyFill="1" applyBorder="1" applyAlignment="1">
      <alignment horizontal="left" indent="2"/>
    </xf>
    <xf numFmtId="1" fontId="4" fillId="3" borderId="10" xfId="0" applyNumberFormat="1" applyFont="1" applyFill="1" applyBorder="1" applyAlignment="1">
      <alignment horizontal="left" indent="2"/>
    </xf>
    <xf numFmtId="1" fontId="4" fillId="3" borderId="11" xfId="0" applyNumberFormat="1" applyFont="1" applyFill="1" applyBorder="1" applyAlignment="1">
      <alignment horizontal="left" indent="2"/>
    </xf>
    <xf numFmtId="0" fontId="7" fillId="3" borderId="10" xfId="1" applyFill="1" applyBorder="1" applyAlignment="1">
      <alignment horizontal="left" indent="2"/>
    </xf>
    <xf numFmtId="1" fontId="4" fillId="3" borderId="13" xfId="0" applyNumberFormat="1" applyFont="1" applyFill="1" applyBorder="1" applyAlignment="1">
      <alignment horizontal="left" indent="2"/>
    </xf>
    <xf numFmtId="1" fontId="4" fillId="3" borderId="14" xfId="0" applyNumberFormat="1" applyFont="1" applyFill="1" applyBorder="1" applyAlignment="1">
      <alignment horizontal="left" indent="2"/>
    </xf>
    <xf numFmtId="0" fontId="9" fillId="0" borderId="15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</cellXfs>
  <cellStyles count="3">
    <cellStyle name="Hypertextové prepojenie" xfId="1" builtinId="8"/>
    <cellStyle name="Normálna" xfId="0" builtinId="0"/>
    <cellStyle name="Normálne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121920</xdr:rowOff>
        </xdr:from>
        <xdr:to>
          <xdr:col>2</xdr:col>
          <xdr:colOff>922020</xdr:colOff>
          <xdr:row>0</xdr:row>
          <xdr:rowOff>899160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999"/>
  <sheetViews>
    <sheetView workbookViewId="0">
      <selection activeCell="F7" sqref="F7"/>
    </sheetView>
  </sheetViews>
  <sheetFormatPr defaultColWidth="9.109375" defaultRowHeight="15" customHeight="1" x14ac:dyDescent="0.3"/>
  <cols>
    <col min="1" max="1" width="43.33203125" style="1" customWidth="1"/>
    <col min="2" max="2" width="48.33203125" style="1" customWidth="1"/>
    <col min="3" max="3" width="14.44140625" style="1" customWidth="1"/>
    <col min="4" max="16384" width="9.109375" style="1"/>
  </cols>
  <sheetData>
    <row r="1" spans="1:3" ht="78.75" customHeight="1" x14ac:dyDescent="0.3">
      <c r="A1" s="56"/>
      <c r="B1" s="56"/>
      <c r="C1" s="56"/>
    </row>
    <row r="2" spans="1:3" ht="21" customHeight="1" x14ac:dyDescent="0.3">
      <c r="A2" s="57" t="s">
        <v>23</v>
      </c>
      <c r="B2" s="57"/>
      <c r="C2" s="57"/>
    </row>
    <row r="3" spans="1:3" ht="15.6" x14ac:dyDescent="0.3">
      <c r="A3" s="58" t="s">
        <v>24</v>
      </c>
      <c r="B3" s="58"/>
      <c r="C3" s="58"/>
    </row>
    <row r="4" spans="1:3" ht="15.6" x14ac:dyDescent="0.3">
      <c r="A4" s="58"/>
      <c r="B4" s="58"/>
      <c r="C4" s="58"/>
    </row>
    <row r="5" spans="1:3" ht="32.25" customHeight="1" x14ac:dyDescent="0.3">
      <c r="A5" s="59" t="s">
        <v>15</v>
      </c>
      <c r="B5" s="59"/>
      <c r="C5" s="59"/>
    </row>
    <row r="6" spans="1:3" ht="36.75" customHeight="1" x14ac:dyDescent="0.3">
      <c r="A6" s="57" t="s">
        <v>25</v>
      </c>
      <c r="B6" s="57"/>
      <c r="C6" s="57"/>
    </row>
    <row r="7" spans="1:3" ht="127.8" customHeight="1" x14ac:dyDescent="0.3">
      <c r="A7" s="75" t="s">
        <v>91</v>
      </c>
      <c r="B7" s="75"/>
      <c r="C7" s="75"/>
    </row>
    <row r="8" spans="1:3" ht="15.6" customHeight="1" x14ac:dyDescent="0.3">
      <c r="A8" s="55"/>
      <c r="B8" s="55"/>
      <c r="C8" s="55"/>
    </row>
    <row r="9" spans="1:3" ht="57.75" customHeight="1" x14ac:dyDescent="0.3">
      <c r="A9" s="59" t="s">
        <v>90</v>
      </c>
      <c r="B9" s="59"/>
      <c r="C9" s="59"/>
    </row>
    <row r="10" spans="1:3" ht="15.6" customHeight="1" x14ac:dyDescent="0.3">
      <c r="A10" s="59"/>
      <c r="B10" s="59"/>
      <c r="C10" s="59"/>
    </row>
    <row r="11" spans="1:3" ht="15.6" x14ac:dyDescent="0.3">
      <c r="A11" s="4"/>
      <c r="B11" s="4"/>
      <c r="C11" s="4"/>
    </row>
    <row r="12" spans="1:3" ht="15.6" x14ac:dyDescent="0.3">
      <c r="A12" s="2"/>
      <c r="B12" s="2"/>
      <c r="C12" s="2"/>
    </row>
    <row r="13" spans="1:3" ht="15.6" x14ac:dyDescent="0.3">
      <c r="A13" s="2"/>
      <c r="B13" s="2"/>
      <c r="C13" s="2"/>
    </row>
    <row r="14" spans="1:3" ht="16.2" thickBot="1" x14ac:dyDescent="0.35">
      <c r="A14" s="64" t="s">
        <v>3</v>
      </c>
      <c r="B14" s="64"/>
      <c r="C14" s="64"/>
    </row>
    <row r="15" spans="1:3" ht="15.6" x14ac:dyDescent="0.3">
      <c r="A15" s="5" t="s">
        <v>4</v>
      </c>
      <c r="B15" s="65"/>
      <c r="C15" s="66"/>
    </row>
    <row r="16" spans="1:3" ht="15.6" x14ac:dyDescent="0.3">
      <c r="A16" s="6" t="s">
        <v>5</v>
      </c>
      <c r="B16" s="67"/>
      <c r="C16" s="68"/>
    </row>
    <row r="17" spans="1:3" ht="15.6" x14ac:dyDescent="0.3">
      <c r="A17" s="6" t="s">
        <v>6</v>
      </c>
      <c r="B17" s="67"/>
      <c r="C17" s="68"/>
    </row>
    <row r="18" spans="1:3" ht="15.6" x14ac:dyDescent="0.3">
      <c r="A18" s="6" t="s">
        <v>7</v>
      </c>
      <c r="B18" s="69"/>
      <c r="C18" s="70"/>
    </row>
    <row r="19" spans="1:3" ht="15.6" x14ac:dyDescent="0.3">
      <c r="A19" s="6" t="s">
        <v>8</v>
      </c>
      <c r="B19" s="71"/>
      <c r="C19" s="68"/>
    </row>
    <row r="20" spans="1:3" ht="15.6" x14ac:dyDescent="0.3">
      <c r="A20" s="6" t="s">
        <v>9</v>
      </c>
      <c r="B20" s="69"/>
      <c r="C20" s="70"/>
    </row>
    <row r="21" spans="1:3" ht="15.6" x14ac:dyDescent="0.3">
      <c r="A21" s="6" t="s">
        <v>10</v>
      </c>
      <c r="B21" s="69"/>
      <c r="C21" s="70"/>
    </row>
    <row r="22" spans="1:3" ht="16.2" thickBot="1" x14ac:dyDescent="0.35">
      <c r="A22" s="7" t="s">
        <v>11</v>
      </c>
      <c r="B22" s="72"/>
      <c r="C22" s="73"/>
    </row>
    <row r="23" spans="1:3" ht="15.6" x14ac:dyDescent="0.3">
      <c r="A23" s="8"/>
      <c r="B23" s="2"/>
      <c r="C23" s="2"/>
    </row>
    <row r="24" spans="1:3" ht="15.6" x14ac:dyDescent="0.3">
      <c r="A24" s="2"/>
      <c r="B24" s="2"/>
      <c r="C24" s="2"/>
    </row>
    <row r="25" spans="1:3" ht="16.2" thickBot="1" x14ac:dyDescent="0.35">
      <c r="A25" s="64" t="s">
        <v>16</v>
      </c>
      <c r="B25" s="64"/>
      <c r="C25" s="64"/>
    </row>
    <row r="26" spans="1:3" ht="16.2" thickBot="1" x14ac:dyDescent="0.35">
      <c r="A26" s="60" t="s">
        <v>22</v>
      </c>
      <c r="B26" s="61"/>
      <c r="C26" s="9">
        <f>Pomôcky!G38</f>
        <v>0</v>
      </c>
    </row>
    <row r="27" spans="1:3" ht="16.2" thickBot="1" x14ac:dyDescent="0.35">
      <c r="A27" s="62" t="s">
        <v>21</v>
      </c>
      <c r="B27" s="63"/>
      <c r="C27" s="10">
        <f>Pomôcky!F38</f>
        <v>0</v>
      </c>
    </row>
    <row r="28" spans="1:3" ht="12" customHeight="1" x14ac:dyDescent="0.3"/>
    <row r="29" spans="1:3" ht="15.6" x14ac:dyDescent="0.3">
      <c r="A29" s="2"/>
      <c r="B29" s="2"/>
      <c r="C29" s="2"/>
    </row>
    <row r="30" spans="1:3" ht="15.6" x14ac:dyDescent="0.3">
      <c r="A30" s="2"/>
      <c r="B30" s="2"/>
      <c r="C30" s="2"/>
    </row>
    <row r="31" spans="1:3" ht="15.6" x14ac:dyDescent="0.3"/>
    <row r="32" spans="1:3" ht="12" customHeight="1" x14ac:dyDescent="0.3"/>
    <row r="33" spans="1:2" ht="12" customHeight="1" x14ac:dyDescent="0.3"/>
    <row r="34" spans="1:2" ht="12" customHeight="1" x14ac:dyDescent="0.3"/>
    <row r="35" spans="1:2" ht="12" customHeight="1" x14ac:dyDescent="0.3"/>
    <row r="36" spans="1:2" ht="12" customHeight="1" x14ac:dyDescent="0.3"/>
    <row r="37" spans="1:2" ht="12" customHeight="1" x14ac:dyDescent="0.3"/>
    <row r="38" spans="1:2" ht="12" customHeight="1" x14ac:dyDescent="0.3"/>
    <row r="39" spans="1:2" ht="12" customHeight="1" x14ac:dyDescent="0.3">
      <c r="A39" s="2"/>
      <c r="B39" s="2"/>
    </row>
    <row r="40" spans="1:2" ht="12" customHeight="1" x14ac:dyDescent="0.3">
      <c r="A40" s="2"/>
      <c r="B40" s="2"/>
    </row>
    <row r="41" spans="1:2" ht="15.6" x14ac:dyDescent="0.3">
      <c r="A41" s="2" t="s">
        <v>12</v>
      </c>
      <c r="B41" s="2" t="s">
        <v>13</v>
      </c>
    </row>
    <row r="42" spans="1:2" ht="15.6" x14ac:dyDescent="0.3">
      <c r="A42" s="2"/>
      <c r="B42" s="3" t="s">
        <v>14</v>
      </c>
    </row>
    <row r="43" spans="1:2" ht="12" customHeight="1" x14ac:dyDescent="0.3"/>
    <row r="44" spans="1:2" ht="12" customHeight="1" x14ac:dyDescent="0.3"/>
    <row r="45" spans="1:2" ht="12" customHeight="1" x14ac:dyDescent="0.3"/>
    <row r="46" spans="1:2" ht="12" customHeight="1" x14ac:dyDescent="0.3"/>
    <row r="47" spans="1:2" ht="12" customHeight="1" x14ac:dyDescent="0.3"/>
    <row r="48" spans="1:2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</sheetData>
  <mergeCells count="21">
    <mergeCell ref="A9:C9"/>
    <mergeCell ref="A26:B26"/>
    <mergeCell ref="A27:B27"/>
    <mergeCell ref="A25:C25"/>
    <mergeCell ref="A10:C10"/>
    <mergeCell ref="A14:C14"/>
    <mergeCell ref="B15:C15"/>
    <mergeCell ref="B16:C16"/>
    <mergeCell ref="B17:C17"/>
    <mergeCell ref="B18:C18"/>
    <mergeCell ref="B19:C19"/>
    <mergeCell ref="B20:C20"/>
    <mergeCell ref="B21:C21"/>
    <mergeCell ref="B22:C22"/>
    <mergeCell ref="A1:C1"/>
    <mergeCell ref="A7:C7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" footer="0"/>
  <pageSetup scale="8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7" shapeId="1025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121920</xdr:rowOff>
              </from>
              <to>
                <xdr:col>2</xdr:col>
                <xdr:colOff>922020</xdr:colOff>
                <xdr:row>0</xdr:row>
                <xdr:rowOff>899160</xdr:rowOff>
              </to>
            </anchor>
          </objectPr>
        </oleObject>
      </mc:Choice>
      <mc:Fallback>
        <oleObject progId="CorelDraw.Graphic.17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10" zoomScaleNormal="110" workbookViewId="0">
      <selection activeCell="H34" sqref="H34"/>
    </sheetView>
  </sheetViews>
  <sheetFormatPr defaultRowHeight="13.2" x14ac:dyDescent="0.25"/>
  <cols>
    <col min="1" max="1" width="40.5546875" customWidth="1"/>
    <col min="2" max="2" width="52.88671875" customWidth="1"/>
    <col min="4" max="4" width="13.5546875" customWidth="1"/>
    <col min="5" max="5" width="13.6640625" customWidth="1"/>
    <col min="6" max="6" width="15" customWidth="1"/>
    <col min="7" max="7" width="16.33203125" customWidth="1"/>
  </cols>
  <sheetData>
    <row r="1" spans="1:7" ht="27.6" x14ac:dyDescent="0.25">
      <c r="A1" s="11" t="s">
        <v>0</v>
      </c>
      <c r="B1" s="11" t="s">
        <v>1</v>
      </c>
      <c r="C1" s="11" t="s">
        <v>2</v>
      </c>
      <c r="D1" s="11" t="s">
        <v>18</v>
      </c>
      <c r="E1" s="11" t="s">
        <v>17</v>
      </c>
      <c r="F1" s="12" t="s">
        <v>20</v>
      </c>
      <c r="G1" s="12" t="s">
        <v>19</v>
      </c>
    </row>
    <row r="2" spans="1:7" x14ac:dyDescent="0.25">
      <c r="A2" s="74" t="s">
        <v>26</v>
      </c>
      <c r="B2" s="74"/>
      <c r="C2" s="13"/>
      <c r="D2" s="13"/>
      <c r="E2" s="13"/>
      <c r="F2" s="13"/>
      <c r="G2" s="54">
        <f>SUM(G4:G36)</f>
        <v>0</v>
      </c>
    </row>
    <row r="3" spans="1:7" x14ac:dyDescent="0.25">
      <c r="A3" s="14" t="s">
        <v>27</v>
      </c>
      <c r="B3" s="15"/>
      <c r="C3" s="16"/>
      <c r="D3" s="16"/>
      <c r="E3" s="17"/>
      <c r="F3" s="17"/>
      <c r="G3" s="17"/>
    </row>
    <row r="4" spans="1:7" ht="25.2" customHeight="1" x14ac:dyDescent="0.25">
      <c r="A4" s="18" t="s">
        <v>28</v>
      </c>
      <c r="B4" s="37" t="s">
        <v>29</v>
      </c>
      <c r="C4" s="19">
        <v>6</v>
      </c>
      <c r="D4" s="46"/>
      <c r="E4" s="20">
        <f>D4/1.2</f>
        <v>0</v>
      </c>
      <c r="F4" s="20">
        <f>C4*E4</f>
        <v>0</v>
      </c>
      <c r="G4" s="20">
        <f>D4*C4</f>
        <v>0</v>
      </c>
    </row>
    <row r="5" spans="1:7" ht="74.400000000000006" customHeight="1" x14ac:dyDescent="0.25">
      <c r="A5" s="21" t="s">
        <v>30</v>
      </c>
      <c r="B5" s="37" t="s">
        <v>31</v>
      </c>
      <c r="C5" s="19">
        <v>2</v>
      </c>
      <c r="D5" s="46"/>
      <c r="E5" s="20">
        <f t="shared" ref="E5:E26" si="0">D5/1.2</f>
        <v>0</v>
      </c>
      <c r="F5" s="20">
        <f t="shared" ref="F5:F36" si="1">C5*E5</f>
        <v>0</v>
      </c>
      <c r="G5" s="20">
        <f t="shared" ref="G5:G36" si="2">D5*C5</f>
        <v>0</v>
      </c>
    </row>
    <row r="6" spans="1:7" x14ac:dyDescent="0.25">
      <c r="A6" s="18" t="s">
        <v>32</v>
      </c>
      <c r="B6" s="37" t="s">
        <v>33</v>
      </c>
      <c r="C6" s="19">
        <v>2</v>
      </c>
      <c r="D6" s="46"/>
      <c r="E6" s="20">
        <f t="shared" si="0"/>
        <v>0</v>
      </c>
      <c r="F6" s="20">
        <f t="shared" si="1"/>
        <v>0</v>
      </c>
      <c r="G6" s="20">
        <f t="shared" si="2"/>
        <v>0</v>
      </c>
    </row>
    <row r="7" spans="1:7" ht="33" customHeight="1" x14ac:dyDescent="0.25">
      <c r="A7" s="18" t="s">
        <v>34</v>
      </c>
      <c r="B7" s="37" t="s">
        <v>35</v>
      </c>
      <c r="C7" s="19">
        <v>4</v>
      </c>
      <c r="D7" s="46"/>
      <c r="E7" s="20">
        <f t="shared" si="0"/>
        <v>0</v>
      </c>
      <c r="F7" s="20">
        <f t="shared" si="1"/>
        <v>0</v>
      </c>
      <c r="G7" s="20">
        <f t="shared" si="2"/>
        <v>0</v>
      </c>
    </row>
    <row r="8" spans="1:7" ht="46.8" customHeight="1" x14ac:dyDescent="0.25">
      <c r="A8" s="21" t="s">
        <v>36</v>
      </c>
      <c r="B8" s="38" t="s">
        <v>37</v>
      </c>
      <c r="C8" s="19">
        <v>3</v>
      </c>
      <c r="D8" s="46"/>
      <c r="E8" s="20">
        <f t="shared" si="0"/>
        <v>0</v>
      </c>
      <c r="F8" s="20">
        <f t="shared" si="1"/>
        <v>0</v>
      </c>
      <c r="G8" s="20">
        <f t="shared" si="2"/>
        <v>0</v>
      </c>
    </row>
    <row r="9" spans="1:7" ht="57" customHeight="1" x14ac:dyDescent="0.25">
      <c r="A9" s="18" t="s">
        <v>38</v>
      </c>
      <c r="B9" s="37" t="s">
        <v>39</v>
      </c>
      <c r="C9" s="19">
        <v>4</v>
      </c>
      <c r="D9" s="46"/>
      <c r="E9" s="20">
        <f t="shared" si="0"/>
        <v>0</v>
      </c>
      <c r="F9" s="20">
        <f t="shared" si="1"/>
        <v>0</v>
      </c>
      <c r="G9" s="20">
        <f t="shared" si="2"/>
        <v>0</v>
      </c>
    </row>
    <row r="10" spans="1:7" ht="15" customHeight="1" x14ac:dyDescent="0.25">
      <c r="A10" s="18" t="s">
        <v>40</v>
      </c>
      <c r="B10" s="37" t="s">
        <v>41</v>
      </c>
      <c r="C10" s="19">
        <v>5</v>
      </c>
      <c r="D10" s="46"/>
      <c r="E10" s="20">
        <f t="shared" si="0"/>
        <v>0</v>
      </c>
      <c r="F10" s="20">
        <f t="shared" si="1"/>
        <v>0</v>
      </c>
      <c r="G10" s="20">
        <f t="shared" si="2"/>
        <v>0</v>
      </c>
    </row>
    <row r="11" spans="1:7" ht="26.4" x14ac:dyDescent="0.25">
      <c r="A11" s="22" t="s">
        <v>42</v>
      </c>
      <c r="B11" s="39" t="s">
        <v>43</v>
      </c>
      <c r="C11" s="19">
        <v>5</v>
      </c>
      <c r="D11" s="46"/>
      <c r="E11" s="20">
        <f t="shared" si="0"/>
        <v>0</v>
      </c>
      <c r="F11" s="20">
        <f t="shared" si="1"/>
        <v>0</v>
      </c>
      <c r="G11" s="20">
        <f t="shared" si="2"/>
        <v>0</v>
      </c>
    </row>
    <row r="12" spans="1:7" x14ac:dyDescent="0.25">
      <c r="A12" s="18" t="s">
        <v>44</v>
      </c>
      <c r="B12" s="37" t="s">
        <v>45</v>
      </c>
      <c r="C12" s="19">
        <v>15</v>
      </c>
      <c r="D12" s="46"/>
      <c r="E12" s="20">
        <f t="shared" si="0"/>
        <v>0</v>
      </c>
      <c r="F12" s="20">
        <f t="shared" si="1"/>
        <v>0</v>
      </c>
      <c r="G12" s="20">
        <f t="shared" si="2"/>
        <v>0</v>
      </c>
    </row>
    <row r="13" spans="1:7" ht="33" customHeight="1" x14ac:dyDescent="0.25">
      <c r="A13" s="23" t="s">
        <v>46</v>
      </c>
      <c r="B13" s="37" t="s">
        <v>47</v>
      </c>
      <c r="C13" s="19">
        <v>1</v>
      </c>
      <c r="D13" s="46"/>
      <c r="E13" s="20">
        <f t="shared" si="0"/>
        <v>0</v>
      </c>
      <c r="F13" s="20">
        <f>C13*E13</f>
        <v>0</v>
      </c>
      <c r="G13" s="20">
        <f t="shared" si="2"/>
        <v>0</v>
      </c>
    </row>
    <row r="14" spans="1:7" ht="23.4" customHeight="1" x14ac:dyDescent="0.25">
      <c r="A14" s="18" t="s">
        <v>48</v>
      </c>
      <c r="B14" s="40" t="s">
        <v>49</v>
      </c>
      <c r="C14" s="19">
        <v>5</v>
      </c>
      <c r="D14" s="46"/>
      <c r="E14" s="20">
        <f t="shared" si="0"/>
        <v>0</v>
      </c>
      <c r="F14" s="20">
        <f t="shared" si="1"/>
        <v>0</v>
      </c>
      <c r="G14" s="20">
        <f t="shared" si="2"/>
        <v>0</v>
      </c>
    </row>
    <row r="15" spans="1:7" ht="20.399999999999999" x14ac:dyDescent="0.25">
      <c r="A15" s="18" t="s">
        <v>50</v>
      </c>
      <c r="B15" s="37" t="s">
        <v>51</v>
      </c>
      <c r="C15" s="19">
        <v>1</v>
      </c>
      <c r="D15" s="46"/>
      <c r="E15" s="20">
        <f t="shared" si="0"/>
        <v>0</v>
      </c>
      <c r="F15" s="20">
        <f t="shared" si="1"/>
        <v>0</v>
      </c>
      <c r="G15" s="20">
        <f t="shared" si="2"/>
        <v>0</v>
      </c>
    </row>
    <row r="16" spans="1:7" ht="23.4" customHeight="1" x14ac:dyDescent="0.25">
      <c r="A16" s="24" t="s">
        <v>52</v>
      </c>
      <c r="B16" s="41" t="s">
        <v>53</v>
      </c>
      <c r="C16" s="25">
        <v>2</v>
      </c>
      <c r="D16" s="47"/>
      <c r="E16" s="20">
        <f t="shared" si="0"/>
        <v>0</v>
      </c>
      <c r="F16" s="20">
        <f t="shared" si="1"/>
        <v>0</v>
      </c>
      <c r="G16" s="20">
        <f t="shared" si="2"/>
        <v>0</v>
      </c>
    </row>
    <row r="17" spans="1:7" ht="13.8" x14ac:dyDescent="0.25">
      <c r="A17" s="26" t="s">
        <v>54</v>
      </c>
      <c r="B17" s="42"/>
      <c r="C17" s="27"/>
      <c r="D17" s="28"/>
      <c r="E17" s="29"/>
      <c r="F17" s="29"/>
      <c r="G17" s="20"/>
    </row>
    <row r="18" spans="1:7" ht="64.8" customHeight="1" x14ac:dyDescent="0.25">
      <c r="A18" s="30" t="s">
        <v>55</v>
      </c>
      <c r="B18" s="43" t="s">
        <v>56</v>
      </c>
      <c r="C18" s="31">
        <v>4</v>
      </c>
      <c r="D18" s="48"/>
      <c r="E18" s="20">
        <f t="shared" si="0"/>
        <v>0</v>
      </c>
      <c r="F18" s="20">
        <f t="shared" si="1"/>
        <v>0</v>
      </c>
      <c r="G18" s="20">
        <f t="shared" si="2"/>
        <v>0</v>
      </c>
    </row>
    <row r="19" spans="1:7" ht="96" customHeight="1" x14ac:dyDescent="0.25">
      <c r="A19" s="18" t="s">
        <v>57</v>
      </c>
      <c r="B19" s="37" t="s">
        <v>58</v>
      </c>
      <c r="C19" s="19">
        <v>3</v>
      </c>
      <c r="D19" s="49"/>
      <c r="E19" s="20">
        <f t="shared" si="0"/>
        <v>0</v>
      </c>
      <c r="F19" s="20">
        <f t="shared" si="1"/>
        <v>0</v>
      </c>
      <c r="G19" s="20">
        <f t="shared" si="2"/>
        <v>0</v>
      </c>
    </row>
    <row r="20" spans="1:7" ht="84.6" customHeight="1" x14ac:dyDescent="0.25">
      <c r="A20" s="32" t="s">
        <v>59</v>
      </c>
      <c r="B20" s="37" t="s">
        <v>60</v>
      </c>
      <c r="C20" s="19">
        <v>2</v>
      </c>
      <c r="D20" s="49"/>
      <c r="E20" s="20">
        <f t="shared" si="0"/>
        <v>0</v>
      </c>
      <c r="F20" s="20">
        <f t="shared" si="1"/>
        <v>0</v>
      </c>
      <c r="G20" s="20">
        <f t="shared" si="2"/>
        <v>0</v>
      </c>
    </row>
    <row r="21" spans="1:7" x14ac:dyDescent="0.25">
      <c r="A21" s="33" t="s">
        <v>61</v>
      </c>
      <c r="B21" s="44"/>
      <c r="C21" s="19"/>
      <c r="D21" s="18"/>
      <c r="E21" s="34"/>
      <c r="F21" s="20"/>
      <c r="G21" s="20"/>
    </row>
    <row r="22" spans="1:7" ht="64.2" customHeight="1" x14ac:dyDescent="0.25">
      <c r="A22" s="18" t="s">
        <v>62</v>
      </c>
      <c r="B22" s="37" t="s">
        <v>63</v>
      </c>
      <c r="C22" s="19">
        <v>1</v>
      </c>
      <c r="D22" s="49"/>
      <c r="E22" s="20">
        <f t="shared" si="0"/>
        <v>0</v>
      </c>
      <c r="F22" s="20">
        <f t="shared" si="1"/>
        <v>0</v>
      </c>
      <c r="G22" s="20">
        <f t="shared" si="2"/>
        <v>0</v>
      </c>
    </row>
    <row r="23" spans="1:7" ht="64.2" customHeight="1" x14ac:dyDescent="0.25">
      <c r="A23" s="18" t="s">
        <v>64</v>
      </c>
      <c r="B23" s="37" t="s">
        <v>65</v>
      </c>
      <c r="C23" s="19">
        <v>1</v>
      </c>
      <c r="D23" s="49"/>
      <c r="E23" s="20">
        <f t="shared" si="0"/>
        <v>0</v>
      </c>
      <c r="F23" s="20">
        <f t="shared" si="1"/>
        <v>0</v>
      </c>
      <c r="G23" s="20">
        <f t="shared" si="2"/>
        <v>0</v>
      </c>
    </row>
    <row r="24" spans="1:7" ht="64.2" customHeight="1" x14ac:dyDescent="0.25">
      <c r="A24" s="18" t="s">
        <v>66</v>
      </c>
      <c r="B24" s="37" t="s">
        <v>67</v>
      </c>
      <c r="C24" s="19">
        <v>1</v>
      </c>
      <c r="D24" s="49"/>
      <c r="E24" s="20">
        <f t="shared" si="0"/>
        <v>0</v>
      </c>
      <c r="F24" s="20">
        <f t="shared" si="1"/>
        <v>0</v>
      </c>
      <c r="G24" s="20">
        <f t="shared" si="2"/>
        <v>0</v>
      </c>
    </row>
    <row r="25" spans="1:7" ht="64.2" customHeight="1" x14ac:dyDescent="0.25">
      <c r="A25" s="18" t="s">
        <v>68</v>
      </c>
      <c r="B25" s="37" t="s">
        <v>69</v>
      </c>
      <c r="C25" s="19">
        <v>1</v>
      </c>
      <c r="D25" s="49"/>
      <c r="E25" s="20">
        <f t="shared" si="0"/>
        <v>0</v>
      </c>
      <c r="F25" s="20">
        <f t="shared" si="1"/>
        <v>0</v>
      </c>
      <c r="G25" s="20">
        <f t="shared" si="2"/>
        <v>0</v>
      </c>
    </row>
    <row r="26" spans="1:7" ht="106.8" customHeight="1" x14ac:dyDescent="0.25">
      <c r="A26" s="18" t="s">
        <v>70</v>
      </c>
      <c r="B26" s="37" t="s">
        <v>71</v>
      </c>
      <c r="C26" s="19">
        <v>1</v>
      </c>
      <c r="D26" s="49"/>
      <c r="E26" s="20">
        <f t="shared" si="0"/>
        <v>0</v>
      </c>
      <c r="F26" s="20">
        <f t="shared" si="1"/>
        <v>0</v>
      </c>
      <c r="G26" s="20">
        <f t="shared" si="2"/>
        <v>0</v>
      </c>
    </row>
    <row r="27" spans="1:7" x14ac:dyDescent="0.25">
      <c r="A27" s="18"/>
      <c r="B27" s="37"/>
      <c r="C27" s="19"/>
      <c r="D27" s="18"/>
      <c r="E27" s="34"/>
      <c r="F27" s="20"/>
      <c r="G27" s="20"/>
    </row>
    <row r="28" spans="1:7" x14ac:dyDescent="0.25">
      <c r="A28" s="33" t="s">
        <v>72</v>
      </c>
      <c r="B28" s="45"/>
      <c r="C28" s="19"/>
      <c r="D28" s="18"/>
      <c r="E28" s="35"/>
      <c r="F28" s="20"/>
      <c r="G28" s="20"/>
    </row>
    <row r="29" spans="1:7" ht="138.6" customHeight="1" x14ac:dyDescent="0.25">
      <c r="A29" s="36" t="s">
        <v>81</v>
      </c>
      <c r="B29" s="37" t="s">
        <v>73</v>
      </c>
      <c r="C29" s="19">
        <v>4</v>
      </c>
      <c r="D29" s="46"/>
      <c r="E29" s="20">
        <f t="shared" ref="E29:E36" si="3">D29/1.2</f>
        <v>0</v>
      </c>
      <c r="F29" s="20">
        <f t="shared" si="1"/>
        <v>0</v>
      </c>
      <c r="G29" s="20">
        <f t="shared" si="2"/>
        <v>0</v>
      </c>
    </row>
    <row r="30" spans="1:7" ht="74.400000000000006" customHeight="1" x14ac:dyDescent="0.25">
      <c r="A30" s="36" t="s">
        <v>82</v>
      </c>
      <c r="B30" s="37" t="s">
        <v>74</v>
      </c>
      <c r="C30" s="19">
        <v>4</v>
      </c>
      <c r="D30" s="46"/>
      <c r="E30" s="20">
        <f t="shared" si="3"/>
        <v>0</v>
      </c>
      <c r="F30" s="20">
        <f t="shared" si="1"/>
        <v>0</v>
      </c>
      <c r="G30" s="20">
        <f t="shared" si="2"/>
        <v>0</v>
      </c>
    </row>
    <row r="31" spans="1:7" ht="33.6" customHeight="1" x14ac:dyDescent="0.25">
      <c r="A31" s="36" t="s">
        <v>83</v>
      </c>
      <c r="B31" s="37" t="s">
        <v>75</v>
      </c>
      <c r="C31" s="19">
        <v>4</v>
      </c>
      <c r="D31" s="46"/>
      <c r="E31" s="20">
        <f t="shared" si="3"/>
        <v>0</v>
      </c>
      <c r="F31" s="20">
        <f t="shared" si="1"/>
        <v>0</v>
      </c>
      <c r="G31" s="20">
        <f t="shared" si="2"/>
        <v>0</v>
      </c>
    </row>
    <row r="32" spans="1:7" ht="25.2" customHeight="1" x14ac:dyDescent="0.25">
      <c r="A32" s="36" t="s">
        <v>84</v>
      </c>
      <c r="B32" s="37" t="s">
        <v>76</v>
      </c>
      <c r="C32" s="19">
        <v>4</v>
      </c>
      <c r="D32" s="46"/>
      <c r="E32" s="20">
        <f t="shared" si="3"/>
        <v>0</v>
      </c>
      <c r="F32" s="20">
        <f t="shared" si="1"/>
        <v>0</v>
      </c>
      <c r="G32" s="20">
        <f t="shared" si="2"/>
        <v>0</v>
      </c>
    </row>
    <row r="33" spans="1:7" ht="67.2" customHeight="1" x14ac:dyDescent="0.25">
      <c r="A33" s="36" t="s">
        <v>85</v>
      </c>
      <c r="B33" s="37" t="s">
        <v>77</v>
      </c>
      <c r="C33" s="19">
        <v>4</v>
      </c>
      <c r="D33" s="46"/>
      <c r="E33" s="20">
        <f t="shared" si="3"/>
        <v>0</v>
      </c>
      <c r="F33" s="20">
        <f t="shared" si="1"/>
        <v>0</v>
      </c>
      <c r="G33" s="20">
        <f t="shared" si="2"/>
        <v>0</v>
      </c>
    </row>
    <row r="34" spans="1:7" ht="102" x14ac:dyDescent="0.25">
      <c r="A34" s="36" t="s">
        <v>86</v>
      </c>
      <c r="B34" s="37" t="s">
        <v>78</v>
      </c>
      <c r="C34" s="19">
        <v>2</v>
      </c>
      <c r="D34" s="46"/>
      <c r="E34" s="20">
        <f t="shared" si="3"/>
        <v>0</v>
      </c>
      <c r="F34" s="20">
        <f t="shared" si="1"/>
        <v>0</v>
      </c>
      <c r="G34" s="20">
        <f t="shared" si="2"/>
        <v>0</v>
      </c>
    </row>
    <row r="35" spans="1:7" ht="54" customHeight="1" x14ac:dyDescent="0.25">
      <c r="A35" s="36" t="s">
        <v>87</v>
      </c>
      <c r="B35" s="37" t="s">
        <v>79</v>
      </c>
      <c r="C35" s="19">
        <v>4</v>
      </c>
      <c r="D35" s="46"/>
      <c r="E35" s="20">
        <f t="shared" si="3"/>
        <v>0</v>
      </c>
      <c r="F35" s="20">
        <f t="shared" si="1"/>
        <v>0</v>
      </c>
      <c r="G35" s="20">
        <f t="shared" si="2"/>
        <v>0</v>
      </c>
    </row>
    <row r="36" spans="1:7" ht="64.2" customHeight="1" x14ac:dyDescent="0.25">
      <c r="A36" s="36" t="s">
        <v>88</v>
      </c>
      <c r="B36" s="37" t="s">
        <v>80</v>
      </c>
      <c r="C36" s="19">
        <v>4</v>
      </c>
      <c r="D36" s="46"/>
      <c r="E36" s="20">
        <f t="shared" si="3"/>
        <v>0</v>
      </c>
      <c r="F36" s="20">
        <f t="shared" si="1"/>
        <v>0</v>
      </c>
      <c r="G36" s="20">
        <f t="shared" si="2"/>
        <v>0</v>
      </c>
    </row>
    <row r="38" spans="1:7" x14ac:dyDescent="0.25">
      <c r="A38" s="52" t="s">
        <v>89</v>
      </c>
      <c r="B38" s="50"/>
      <c r="C38" s="50"/>
      <c r="D38" s="50"/>
      <c r="E38" s="50"/>
      <c r="F38" s="53">
        <f>SUM(F4:F36)</f>
        <v>0</v>
      </c>
      <c r="G38" s="51">
        <f>G2</f>
        <v>0</v>
      </c>
    </row>
  </sheetData>
  <mergeCells count="1"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09E02FA6068D4A879F17AE6B87D32A" ma:contentTypeVersion="10" ma:contentTypeDescription="Umožňuje vytvoriť nový dokument." ma:contentTypeScope="" ma:versionID="894a46455e7c78ecff1451b6406e968d">
  <xsd:schema xmlns:xsd="http://www.w3.org/2001/XMLSchema" xmlns:xs="http://www.w3.org/2001/XMLSchema" xmlns:p="http://schemas.microsoft.com/office/2006/metadata/properties" xmlns:ns2="691f7c8f-45fa-41b8-85df-2b02e88a8242" targetNamespace="http://schemas.microsoft.com/office/2006/metadata/properties" ma:root="true" ma:fieldsID="f19aa6cc179895b2761c6aac34d7da5a" ns2:_="">
    <xsd:import namespace="691f7c8f-45fa-41b8-85df-2b02e88a82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f7c8f-45fa-41b8-85df-2b02e88a8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5DAA31-F8DE-41CD-927E-5484E3538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f7c8f-45fa-41b8-85df-2b02e88a8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B5AF71-FD11-42C7-AD61-4924F6C0ED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E1779-CA72-4232-9F16-ECB5D99BE1BD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691f7c8f-45fa-41b8-85df-2b02e88a8242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CP</vt:lpstr>
      <vt:lpstr>Pomôcky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GSM</dc:creator>
  <cp:lastModifiedBy>GSM</cp:lastModifiedBy>
  <cp:lastPrinted>2019-11-29T07:38:12Z</cp:lastPrinted>
  <dcterms:created xsi:type="dcterms:W3CDTF">2019-01-22T21:32:11Z</dcterms:created>
  <dcterms:modified xsi:type="dcterms:W3CDTF">2020-12-30T15:32:09Z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0x0101006E09E02FA6068D4A879F17AE6B87D32A</vt:lpwstr>
  </property>
</Properties>
</file>